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075"/>
  </bookViews>
  <sheets>
    <sheet name="Sheet1" sheetId="1" r:id="rId1"/>
  </sheets>
  <definedNames>
    <definedName name="_xlnm.Print_Area" localSheetId="0">Sheet1!$A$1:$K$20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<sst xmlns="http://schemas.openxmlformats.org/spreadsheetml/2006/main" count="147" uniqueCount="109">
  <si>
    <t>云城区申报县域商业建设行动示范县项目清单</t>
  </si>
  <si>
    <t>单位:万元</t>
  </si>
  <si>
    <t>序号</t>
  </si>
  <si>
    <t>项目名称</t>
  </si>
  <si>
    <t>联系人</t>
  </si>
  <si>
    <t>建设
类型</t>
  </si>
  <si>
    <t>承办企业</t>
  </si>
  <si>
    <t>投资资金来源</t>
  </si>
  <si>
    <t>计划总投资额</t>
  </si>
  <si>
    <t>建设内容</t>
  </si>
  <si>
    <t>实现功能</t>
  </si>
  <si>
    <t>建设进度</t>
  </si>
  <si>
    <t>备注</t>
  </si>
  <si>
    <t>合计：</t>
  </si>
  <si>
    <t>云城区金来福乡镇/社区生活超市改造项目</t>
  </si>
  <si>
    <t>欧达雄13417998891</t>
  </si>
  <si>
    <t>改造</t>
  </si>
  <si>
    <t>云浮市金来福超市有限公司</t>
  </si>
  <si>
    <t>社会资金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</si>
  <si>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（夏洞店、翠丰店、南盛店）超市升级改造，主要建设内容：室内外消防、照明系统、空调设备购置等。</t>
    </r>
  </si>
  <si>
    <t>云城区金来福超市夏洞店、翠丰店、南盛店改造便民利民的社区生活超市，方便乡镇/社区群众的生活购物，增加周边群众就业岗位，促进乡镇/社区群众消费，创造社会效益和经济效益。</t>
  </si>
  <si>
    <t>已建成投入使用。</t>
  </si>
  <si>
    <t>限上企业</t>
  </si>
  <si>
    <t xml:space="preserve">中心市场B座（原东安市场）升级改造项目 </t>
  </si>
  <si>
    <t>叶丽华13922667448</t>
  </si>
  <si>
    <t>云浮菜丁中心市场管理有限公司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</si>
  <si>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对中心市场B座（原东安市场）开展升级改造，主要建设内容：购置一批监控设备、消防设备，并对整体进行改造比如摊位、外部招牌等。</t>
    </r>
  </si>
  <si>
    <t>建立“净齐优”、智能化、规范化的农贸市场环境，市场摊位按照功能区域划分，清晰明朗，蔬菜区、干货区、海鲜区等，每个摊位整齐排列，装饰也是统一布局，便于市场前端的用户体验。</t>
  </si>
  <si>
    <t>云城区益云农副产品批发市场升级改造项目</t>
  </si>
  <si>
    <t>欧水华13927102710</t>
  </si>
  <si>
    <t>云浮市益云市场投资有限公司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</si>
  <si>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在云硫电商快递物流产业园的基础上改造建设农副产品批发市场，主要建设内容：购置消防设备、运输车辆、检测设备，建设冷库，设置园区路灯、信息公示广告屏、商铺卷闸55卡、户内外广告牌，购置钢结构大棚、照明、视频监控等。</t>
    </r>
  </si>
  <si>
    <t>云浮市农副产品综合批发市场建成开业，为我区及周边地区农副产品的充足供应、价格稳定、质量安全提供更有力保障，进一步守好百姓“菜篮子”和“米袋子”；为实现城乡融合发展，搭建农业全产业链服务新平台提供支持；为进一步完善县域商业体系提供更好支撑点；为云城区在农业现代化上走在前列奠定保供流通的坚实基础。</t>
  </si>
  <si>
    <t>云城区新之味农产品配送中心</t>
  </si>
  <si>
    <t>陈成杰
13377666587</t>
  </si>
  <si>
    <t>新建</t>
  </si>
  <si>
    <t>云浮市新之味餐饮服务有限公司</t>
  </si>
  <si>
    <r>
      <rPr>
        <b/>
        <sz val="18"/>
        <rFont val="仿宋_GB2312"/>
        <charset val="134"/>
      </rPr>
      <t xml:space="preserve">（申报方向：四、增强农产品上行动能）
</t>
    </r>
    <r>
      <rPr>
        <sz val="18"/>
        <rFont val="仿宋_GB2312"/>
        <charset val="134"/>
      </rPr>
      <t>建设仓储仓库、冷库、分拣车间，购买净化间隔、抽排风、水电系统、玻璃等设备。</t>
    </r>
  </si>
  <si>
    <t>项目建设能够整合供销资源，联结农民、带动农业、支持本地供应链，开展日用消费品、农产品批发销售等物流配送服务，降低农产品物流成本，增加农产品销售渠道，为乡村产业振兴贡献力量。</t>
  </si>
  <si>
    <t>云城区东西街商业步行街升级改造项目</t>
  </si>
  <si>
    <t>陈将楚13902267854</t>
  </si>
  <si>
    <t>广东晒乐商业经营管理有限公司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</si>
  <si>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建设商贸步行街集成式商铺，购买一批可移动式商铺和经营性设备设施，配套进行供水、供电、排污等设备设施采购；建设街区数字化收银与会员管理系统，购置数字商品信息显示电子屏（电脑硬件），建设商户智能化扫码、点餐、收银设备（含系统）一批。</t>
    </r>
  </si>
  <si>
    <t>导入新业态，做旺东西街商圈，推动夜经济发展；利用营销带动商贸流通及农副产品、土特产销售；以数字化赋能，提升东西街商圈的管理水平；为商圈形成统一收银及会员制管理体系，以创新的商业模式，推动商圈的集聚与发展。</t>
  </si>
  <si>
    <t>未动工建设，计划于2024年4月底前竣工。</t>
  </si>
  <si>
    <t>2024年计划以东西街为载体申报省级示范特色步行街。</t>
  </si>
  <si>
    <t>南药交易展示中心项目</t>
  </si>
  <si>
    <t>高志华
13802430369</t>
  </si>
  <si>
    <t>广东民兴农业科技有限公司</t>
  </si>
  <si>
    <r>
      <rPr>
        <b/>
        <sz val="18"/>
        <rFont val="仿宋_GB2312"/>
        <charset val="134"/>
      </rPr>
      <t>（申报方向：四、增强农产品上行动能）</t>
    </r>
    <r>
      <rPr>
        <sz val="18"/>
        <rFont val="仿宋_GB2312"/>
        <charset val="134"/>
      </rPr>
      <t>建设地道南药产地仓库、冷库、分拣车间，配套购置包装设备、装卸工具、运输冷链车辆。
   其中，冷库设备437万元（冷库门63万元、压缩机316万元、冷凝器51万元、冷媒7万元）、包装设备（封装机）12万元、装卸工具（叉车）10万元、冷链车33万元、控温设备及工具包8万元。</t>
    </r>
  </si>
  <si>
    <t>严格遵照省南药种植标准的指引，帮助农村种植药材通过统一规范的分拣、预冷、初加工、从而上行至南药交易平台和跑合网交易成功，从而拓宽农产品的上行渠道，共同推动打造项目成为示范性区域性的大宗南药集散交易平台中心，实现其社会价值和经济效益。</t>
  </si>
  <si>
    <t>已动工建设，计划于2024年1月竣工。</t>
  </si>
  <si>
    <t>云城区思劳镇风情商业街建设项目</t>
  </si>
  <si>
    <t>阮健13826884567</t>
  </si>
  <si>
    <t>云浮市思劳镇思政创展建设投资有限公司</t>
  </si>
  <si>
    <t>国有资金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</si>
  <si>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 xml:space="preserve">
完善项目的配套设施，计划购置照明、监控设备、空调和冰蓄冷系统等约600万元。</t>
    </r>
  </si>
  <si>
    <t>项目规划建设用地面积85亩，以现有河道等自然资源为依托，结合彩虹街的特色，打造集购物、休闲、餐饮、娱乐、文旅等功能于一体的综合性商贸综合体，为思劳镇居民提供吃喝玩乐购多样化、高品质的商业服务，辐射带动安塘、思劳、腰古片区的商贸发展。</t>
  </si>
  <si>
    <t>未动工建设，计划于2024年9月底前骏工。</t>
  </si>
  <si>
    <t>云城区诚中市场西广场升级改造项目</t>
  </si>
  <si>
    <t>徐华明13416389967</t>
  </si>
  <si>
    <t>云城市中立贸易有限公司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</si>
  <si>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建设钢结构停车场2500</t>
    </r>
    <r>
      <rPr>
        <sz val="18"/>
        <rFont val="方正书宋_GBK"/>
        <charset val="134"/>
      </rPr>
      <t>㎡</t>
    </r>
    <r>
      <rPr>
        <sz val="18"/>
        <rFont val="仿宋_GB2312"/>
        <charset val="134"/>
      </rPr>
      <t>（含钢结构、雨棚）和市场主体二楼5000</t>
    </r>
    <r>
      <rPr>
        <sz val="18"/>
        <rFont val="方正书宋_GBK"/>
        <charset val="134"/>
      </rPr>
      <t>㎡</t>
    </r>
    <r>
      <rPr>
        <sz val="18"/>
        <rFont val="仿宋_GB2312"/>
        <charset val="134"/>
      </rPr>
      <t>钢结构遮雨棚。</t>
    </r>
  </si>
  <si>
    <t>可进一步解决消费者停车难问题，计划在该区域设置自动充电桩，完善周边商圈基础设施配套。扩展农贸市场经营面积、优化市场功能，解决单层市场隔热及漏水问题。</t>
  </si>
  <si>
    <t>已动工建设，计划于2024年1月底前竣工。</t>
  </si>
  <si>
    <t>云城区优创农产品配送中心项目</t>
  </si>
  <si>
    <t>郑瑜13509990398</t>
  </si>
  <si>
    <t>广东省优创供应链管理有限公司</t>
  </si>
  <si>
    <r>
      <rPr>
        <b/>
        <sz val="18"/>
        <rFont val="仿宋_GB2312"/>
        <charset val="134"/>
      </rPr>
      <t>（申报方向：四、增强农产品上行动能）</t>
    </r>
    <r>
      <rPr>
        <sz val="18"/>
        <rFont val="仿宋_GB2312"/>
        <charset val="134"/>
      </rPr>
      <t>建设仓储仓库、冷库、分拣车间，购置包装设备、装卸工具、运输冷链车辆，配套配送软件等。</t>
    </r>
  </si>
  <si>
    <t>已动工建设，计划于2024年2月底前竣工。</t>
  </si>
  <si>
    <t>云城区县域商业体系及三级物流体系建设项目</t>
  </si>
  <si>
    <t>黄世明13824654829</t>
  </si>
  <si>
    <t>中国邮政集团有限公司云浮市城区分公司</t>
  </si>
  <si>
    <r>
      <rPr>
        <b/>
        <sz val="18"/>
        <rFont val="仿宋_GB2312"/>
        <charset val="134"/>
      </rPr>
      <t xml:space="preserve">（申报方向：二、完善县乡村三级物流配送体系）
</t>
    </r>
    <r>
      <rPr>
        <sz val="18"/>
        <rFont val="仿宋_GB2312"/>
        <charset val="134"/>
      </rPr>
      <t>1、拟云城区牧羊处理中心进行设备升级改造，建设一条环形分拣设备、前端可升降四节伸缩机、倾斜皮带机、跨带式安检机等（约257万元）；</t>
    </r>
    <r>
      <rPr>
        <b/>
        <sz val="18"/>
        <rFont val="仿宋_GB2312"/>
        <charset val="134"/>
      </rPr>
      <t xml:space="preserve">
</t>
    </r>
    <r>
      <rPr>
        <sz val="18"/>
        <rFont val="仿宋_GB2312"/>
        <charset val="134"/>
      </rPr>
      <t>2、拟在思劳镇租用场地建设思劳镇寄递物流共配中心，并购置购置快递物流企业所需的分栋设备、面单扫描设备等（约30万元）；
3、拟改造云浮云城思劳邮政揽投部，升级改造为思劳镇寄递物流共配中心分拨点，需对场地进行改造并搭建雨棚，购置分拨设备等（18万）；
4、拟在云浮云城河口邮政揽投部进行场地升级改造，优化揽投部功能分区，需对场地进行改造，并搭建雨蓬，购置快递物流企业所需的分栋设备、面单扫描设备等（25万）；
5、拟为云城各乡镇街道邮政支局购置揽投用新能量车辆共计19辆（127万）。</t>
    </r>
  </si>
  <si>
    <r>
      <rPr>
        <b/>
        <sz val="16"/>
        <rFont val="仿宋_GB2312"/>
        <charset val="134"/>
      </rPr>
      <t>一是</t>
    </r>
    <r>
      <rPr>
        <sz val="16"/>
        <rFont val="仿宋_GB2312"/>
        <charset val="134"/>
      </rPr>
      <t xml:space="preserve">为满足高质量业务发展需求，需进一步优化云城区牧羊处理中心的工艺流程，投入科学的分拣设备及装置，进一步压缩邮件分拣层级，减少经转环节，提升邮件上机率和处理能力，从而提升邮件全程时限，实现邮件快进快出分拣到具体揽投部；
</t>
    </r>
    <r>
      <rPr>
        <b/>
        <sz val="16"/>
        <rFont val="仿宋_GB2312"/>
        <charset val="134"/>
      </rPr>
      <t>二是</t>
    </r>
    <r>
      <rPr>
        <sz val="16"/>
        <rFont val="仿宋_GB2312"/>
        <charset val="134"/>
      </rPr>
      <t xml:space="preserve">综合考虑思劳镇农产品如稻谷、水果、玉米、薯类、禽蓄等和工业良好发展势头，建设思劳镇寄递物流共配中心，共配中心集寄递、物流、仓储于一体，整合资源，不仅促进“快递进村”发挥了重要作用，也满足寄递、电商及邮快合作，畅通工业品下乡和农产品进城通道，打通当地特色农产品的运输、销售等环节，助力乡镇特色农产品更好地实现向外推广与销售，推动当地乡村电商事业实现高质量发展；
</t>
    </r>
    <r>
      <rPr>
        <b/>
        <sz val="16"/>
        <rFont val="仿宋_GB2312"/>
        <charset val="134"/>
      </rPr>
      <t>三是</t>
    </r>
    <r>
      <rPr>
        <sz val="16"/>
        <rFont val="仿宋_GB2312"/>
        <charset val="134"/>
      </rPr>
      <t xml:space="preserve">改造思劳、河口邮政揽投部，主要是揽投部作为邮件揽收后的第一站，也是邮件投递前的最后一站，通过升级改造和新购分拣设备等，可以优化作业流程，提升邮件处理效率及邮件出口、妥投时限；
</t>
    </r>
    <r>
      <rPr>
        <b/>
        <sz val="16"/>
        <rFont val="仿宋_GB2312"/>
        <charset val="134"/>
      </rPr>
      <t>四是</t>
    </r>
    <r>
      <rPr>
        <sz val="16"/>
        <rFont val="仿宋_GB2312"/>
        <charset val="134"/>
      </rPr>
      <t>运输是寄递物流的首要功能要素之一，随着环境保护意识的增强和能源问题的日益突出，新能源汽车逐渐受到快递行的青睐，也是邮政企业践行“绿色邮政”的内在要求。为云城各乡镇街道配置新能量汽车，可以有力降低碳排放量，也可以缩短运输时间，提升邮件运输能力和时限，高效实现揽投部到用户家中的“最后一公里”运输投递。</t>
    </r>
  </si>
  <si>
    <t>尚未动工建设。</t>
  </si>
  <si>
    <t>云城区腰古邮政寄递物流共配中心项目</t>
  </si>
  <si>
    <r>
      <rPr>
        <b/>
        <sz val="18"/>
        <rFont val="仿宋_GB2312"/>
        <charset val="134"/>
      </rPr>
      <t>（申报方向：二、完善县乡村三级物流配送体系）</t>
    </r>
    <r>
      <rPr>
        <sz val="18"/>
        <rFont val="仿宋_GB2312"/>
        <charset val="134"/>
      </rPr>
      <t>在云浮云城腰古邮政大院内建设寄递共配中心，对场地进行改造，并搭建雨棚，购置快递物流企业所需的分栋设备、面单扫描设备及物流运输车辆等。其中设施建设投入12万元、设备投入10万元、运输设备投入36万元。</t>
    </r>
  </si>
  <si>
    <t>加强县域体系建设及三级物流体系建设，促进农村农产品“上行”流通及工业品“下行”消费的重要举措，是实施乡村振兴国家战略的核心要义，故建设本项目。建设腰古寄递物流共配中心，锚准云浮市东融湾区战略目标，综合考虑腰古位于“云浮东大门”，肩负着云城区“商贸重镇”和“副中心”的大旗，随着腰古镇农业、工业、商贸的进一步发展，催生了快递物流配套升级的需求。在腰古邮政改造建设寄递物流共配中心，能有效整合社会物流资源，提升快递物流配送能力，极大满足腰古镇广大百姓和产业园区的用邮需求。</t>
  </si>
  <si>
    <t>塔星电商产业园建设项目</t>
  </si>
  <si>
    <t>杨玉俊13764133891</t>
  </si>
  <si>
    <t>云浮市双治新能源有限公司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</si>
  <si>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建设农产品展示厅直播场地、装修配套仓储区、基地选品中心等。</t>
    </r>
  </si>
  <si>
    <t>1、打造主播孵化基地，整合主播资源，有选择地从素人、腰部主播中挖掘潜力资源，培养基地自有主播团队，通过流量等资源扶持，提升主播段位，实现主播增值，获得主播坑位费分成、销售分成，实现盈利。
2、配套仓储配送服务，通过自建及集采外部合储资源、快递资源、物流资源、运力资源等，向基地商家提供仓储、快递、物流、快运、城配等服务。</t>
  </si>
  <si>
    <t>已动工建设，计划于2024年3月底竣工。</t>
  </si>
  <si>
    <t>吾悦广场购物中心空调系统建设项目</t>
  </si>
  <si>
    <t>李龙飞13502280516</t>
  </si>
  <si>
    <t>云浮吾悦广场商业管理有限公司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</si>
  <si>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购置中央空调系统和冰蓄冷系统，完善吾悦广场购物环境。</t>
    </r>
  </si>
  <si>
    <t>项目将引进国内外知名品牌商家，满足云城居民吃喝玩乐购等所有需求，服务周边超过30万居民。项目引入了包括冰蓄冷、充电桩等在内的多项绿色建筑概念内容，推进项目绿色向好发展。</t>
  </si>
  <si>
    <t>已动工建设，计划于2024年5月底竣工。</t>
  </si>
  <si>
    <t>新世纪广场升级改造项目</t>
  </si>
  <si>
    <t>曹天雨13826398188</t>
  </si>
  <si>
    <t>复欣商场管理（云浮）有限公司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</si>
  <si>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改造消防设备、灯具、空调、LED屏和景观天幕。</t>
    </r>
  </si>
  <si>
    <t>通过外广场的整体美化改造，重塑新世纪广场的外观形象，使之更具商业氛围并吸引更多新形势下的新消费人群；通过商业步行街的美化改造，使商业综合体和步行街商圈的有机融合，相辅相成，打造网红打卡街区，引进特色经营项目；广场内部购物环境的翻新，使得现有广场重换新生，调整业态布局，提高招商吸引力，引进更多国内外知名品牌，同时有利于引流、促销费。</t>
  </si>
  <si>
    <t>计划于2023年12月开始动工，2024年5月底竣工。</t>
  </si>
  <si>
    <t>万家粤超市升级改造项目</t>
  </si>
  <si>
    <t>林坤烁13922668408</t>
  </si>
  <si>
    <t>云浮市万家粤超市有限公司</t>
  </si>
  <si>
    <r>
      <rPr>
        <b/>
        <sz val="18"/>
        <rFont val="仿宋_GB2312"/>
        <charset val="134"/>
      </rPr>
      <t>（申报方向：一、补齐县域商业基础设施短板）</t>
    </r>
    <r>
      <rPr>
        <sz val="18"/>
        <rFont val="仿宋_GB2312"/>
        <charset val="134"/>
      </rPr>
      <t>对超市升级改造，购置超市收银系统、运输车辆。</t>
    </r>
  </si>
  <si>
    <t>改造便民利民的社区生活超市，方便乡镇/社区群众的生活购物，增加就业岗位，促进群众消费，创造社会效益和经济效益。</t>
  </si>
  <si>
    <t>已动工，计划于2024年5月底前竣工。</t>
  </si>
  <si>
    <t>宏晶百货仓储升级改造项目</t>
  </si>
  <si>
    <t>梁秋红13927113636</t>
  </si>
  <si>
    <t>云浮市宏晶百货有限公司</t>
  </si>
  <si>
    <r>
      <rPr>
        <b/>
        <sz val="18"/>
        <rFont val="仿宋_GB2312"/>
        <charset val="134"/>
      </rPr>
      <t>（申报方向：三、改善优化县域消费渠道）</t>
    </r>
    <r>
      <rPr>
        <sz val="18"/>
        <rFont val="仿宋_GB2312"/>
        <charset val="134"/>
      </rPr>
      <t>建设仓库大棚、室内外消防设施购置、购买物流运输车辆、仓库陈列架。</t>
    </r>
  </si>
  <si>
    <t>完善商超前置仓，对仓库升级改造，完善设备设施，更好满足乡镇群众供需，促进群众消费，创造社会效益和经济效益。</t>
  </si>
  <si>
    <t>已动工，计划于2024年6月底前骏工。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</si>
</sst>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6"/>
      <name val="宋体"/>
      <charset val="134"/>
      <scheme val="minor"/>
    </font>
    <font>
      <b/>
      <sz val="16"/>
      <name val="宋体"/>
      <charset val="134"/>
      <scheme val="minor"/>
    </font>
    <font>
      <sz val="18"/>
      <name val="仿宋_GB2312"/>
      <charset val="134"/>
    </font>
    <font>
      <sz val="11"/>
      <name val="宋体"/>
      <charset val="134"/>
      <scheme val="minor"/>
    </font>
    <font>
      <b/>
      <sz val="36"/>
      <name val="方正大标宋简体"/>
      <charset val="134"/>
    </font>
    <font>
      <b/>
      <sz val="16"/>
      <name val="仿宋_GB2312"/>
      <charset val="134"/>
    </font>
    <font>
      <b/>
      <sz val="18"/>
      <name val="仿宋_GB2312"/>
      <charset val="134"/>
    </font>
    <font>
      <b/>
      <sz val="20"/>
      <name val="宋体"/>
      <charset val="134"/>
      <scheme val="minor"/>
    </font>
    <font>
      <sz val="2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8"/>
      <name val="方正书宋_GBK"/>
      <charset val="134"/>
    </font>
    <font>
      <sz val="16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indexed="13"/>
      </left>
      <right/>
      <top/>
      <bottom/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/>
      <diagonal/>
    </border>
    <border>
      <left style="thin">
        <color auto="true"/>
      </left>
      <right style="medium">
        <color auto="true"/>
      </right>
      <top style="thin">
        <color auto="true"/>
      </top>
      <bottom style="medium">
        <color auto="true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4" fillId="0" borderId="1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0" fillId="0" borderId="1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1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23" fillId="0" borderId="14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24" fillId="26" borderId="20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22" fillId="21" borderId="20" applyNumberFormat="false" applyAlignment="false" applyProtection="false">
      <alignment vertical="center"/>
    </xf>
    <xf numFmtId="0" fontId="28" fillId="26" borderId="21" applyNumberFormat="false" applyAlignment="false" applyProtection="false">
      <alignment vertical="center"/>
    </xf>
    <xf numFmtId="0" fontId="19" fillId="16" borderId="18" applyNumberFormat="false" applyAlignment="false" applyProtection="false">
      <alignment vertical="center"/>
    </xf>
    <xf numFmtId="0" fontId="18" fillId="0" borderId="17" applyNumberFormat="false" applyFill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0" fontId="0" fillId="10" borderId="15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6" fillId="27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3" fillId="0" borderId="0" xfId="0" applyFont="true" applyFill="true" applyAlignment="true">
      <alignment horizontal="center" vertical="center" wrapText="true"/>
    </xf>
    <xf numFmtId="0" fontId="3" fillId="0" borderId="0" xfId="0" applyFont="true">
      <alignment vertical="center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>
      <alignment vertical="center"/>
    </xf>
    <xf numFmtId="0" fontId="4" fillId="0" borderId="0" xfId="0" applyFont="true" applyAlignment="true">
      <alignment horizontal="center" vertical="center"/>
    </xf>
    <xf numFmtId="49" fontId="5" fillId="0" borderId="1" xfId="0" applyNumberFormat="true" applyFont="true" applyBorder="true" applyAlignment="true">
      <alignment horizontal="center" vertical="center"/>
    </xf>
    <xf numFmtId="49" fontId="5" fillId="0" borderId="0" xfId="0" applyNumberFormat="true" applyFont="true" applyAlignment="true">
      <alignment horizontal="center" vertical="center"/>
    </xf>
    <xf numFmtId="0" fontId="6" fillId="0" borderId="0" xfId="0" applyFont="true" applyBorder="true" applyAlignment="true">
      <alignment horizontal="right" vertical="center"/>
    </xf>
    <xf numFmtId="49" fontId="6" fillId="0" borderId="2" xfId="0" applyNumberFormat="true" applyFont="true" applyBorder="true" applyAlignment="true">
      <alignment horizontal="center" vertical="center" wrapText="true"/>
    </xf>
    <xf numFmtId="49" fontId="6" fillId="0" borderId="3" xfId="0" applyNumberFormat="true" applyFont="true" applyBorder="true" applyAlignment="true">
      <alignment horizontal="center" vertical="center" wrapText="true"/>
    </xf>
    <xf numFmtId="49" fontId="7" fillId="0" borderId="4" xfId="0" applyNumberFormat="true" applyFont="true" applyBorder="true" applyAlignment="true">
      <alignment horizontal="right" vertical="center" wrapText="true"/>
    </xf>
    <xf numFmtId="49" fontId="7" fillId="0" borderId="5" xfId="0" applyNumberFormat="true" applyFont="true" applyBorder="true" applyAlignment="true">
      <alignment horizontal="right" vertical="center" wrapText="true"/>
    </xf>
    <xf numFmtId="0" fontId="3" fillId="0" borderId="4" xfId="0" applyFont="true" applyBorder="true" applyAlignment="true">
      <alignment horizontal="center" vertical="center"/>
    </xf>
    <xf numFmtId="49" fontId="3" fillId="0" borderId="5" xfId="0" applyNumberFormat="true" applyFont="true" applyBorder="true" applyAlignment="true">
      <alignment horizontal="center" vertical="center" wrapText="true"/>
    </xf>
    <xf numFmtId="49" fontId="3" fillId="0" borderId="5" xfId="0" applyNumberFormat="true" applyFont="true" applyBorder="true" applyAlignment="true">
      <alignment horizontal="center" vertical="center"/>
    </xf>
    <xf numFmtId="0" fontId="3" fillId="0" borderId="5" xfId="0" applyFont="true" applyFill="true" applyBorder="true" applyAlignment="true">
      <alignment horizontal="center" vertical="center" wrapText="true"/>
    </xf>
    <xf numFmtId="0" fontId="3" fillId="0" borderId="5" xfId="0" applyFont="true" applyFill="true" applyBorder="true" applyAlignment="true">
      <alignment horizontal="center" vertical="center"/>
    </xf>
    <xf numFmtId="0" fontId="3" fillId="0" borderId="5" xfId="0" applyFont="true" applyBorder="true" applyAlignment="true">
      <alignment horizontal="center" vertical="center" wrapText="true"/>
    </xf>
    <xf numFmtId="0" fontId="3" fillId="0" borderId="5" xfId="0" applyFont="true" applyBorder="true" applyAlignment="true">
      <alignment horizontal="center" vertical="center"/>
    </xf>
    <xf numFmtId="0" fontId="3" fillId="0" borderId="5" xfId="0" applyFont="true" applyBorder="true">
      <alignment vertical="center"/>
    </xf>
    <xf numFmtId="0" fontId="3" fillId="0" borderId="6" xfId="0" applyFont="true" applyBorder="true" applyAlignment="true">
      <alignment horizontal="center" vertical="center"/>
    </xf>
    <xf numFmtId="49" fontId="3" fillId="0" borderId="7" xfId="0" applyNumberFormat="true" applyFont="true" applyBorder="true" applyAlignment="true">
      <alignment horizontal="center" vertical="center" wrapText="true"/>
    </xf>
    <xf numFmtId="0" fontId="3" fillId="0" borderId="8" xfId="0" applyFont="true" applyBorder="true" applyAlignment="true">
      <alignment horizontal="center" vertical="center"/>
    </xf>
    <xf numFmtId="49" fontId="3" fillId="0" borderId="9" xfId="0" applyNumberFormat="true" applyFont="true" applyBorder="true" applyAlignment="true">
      <alignment horizontal="center" vertical="center" wrapText="true"/>
    </xf>
    <xf numFmtId="0" fontId="8" fillId="0" borderId="0" xfId="0" applyFont="true" applyAlignment="true">
      <alignment horizontal="justify" vertical="center"/>
    </xf>
    <xf numFmtId="0" fontId="9" fillId="0" borderId="0" xfId="0" applyFont="true" applyAlignment="true">
      <alignment horizontal="justify" vertical="center"/>
    </xf>
    <xf numFmtId="176" fontId="7" fillId="0" borderId="5" xfId="0" applyNumberFormat="true" applyFont="true" applyBorder="true" applyAlignment="true">
      <alignment horizontal="center" vertical="center" wrapText="true"/>
    </xf>
    <xf numFmtId="49" fontId="7" fillId="0" borderId="5" xfId="0" applyNumberFormat="true" applyFont="true" applyBorder="true" applyAlignment="true">
      <alignment horizontal="center" vertical="center" wrapText="true"/>
    </xf>
    <xf numFmtId="49" fontId="7" fillId="0" borderId="5" xfId="0" applyNumberFormat="true" applyFont="true" applyBorder="true" applyAlignment="true">
      <alignment horizontal="justify" vertical="center" wrapText="true"/>
    </xf>
    <xf numFmtId="0" fontId="7" fillId="0" borderId="5" xfId="0" applyFont="true" applyFill="true" applyBorder="true" applyAlignment="true">
      <alignment horizontal="justify" vertical="center" wrapText="true"/>
    </xf>
    <xf numFmtId="0" fontId="7" fillId="0" borderId="5" xfId="0" applyFont="true" applyBorder="true" applyAlignment="true">
      <alignment horizontal="justify" vertical="center" wrapText="true"/>
    </xf>
    <xf numFmtId="0" fontId="7" fillId="0" borderId="5" xfId="0" applyFont="true" applyFill="true" applyBorder="true" applyAlignment="true">
      <alignment horizontal="left" vertical="center" wrapText="true"/>
    </xf>
    <xf numFmtId="0" fontId="3" fillId="0" borderId="7" xfId="0" applyFont="true" applyBorder="true" applyAlignment="true">
      <alignment horizontal="center" vertical="center"/>
    </xf>
    <xf numFmtId="49" fontId="7" fillId="0" borderId="7" xfId="0" applyNumberFormat="true" applyFont="true" applyBorder="true" applyAlignment="true">
      <alignment horizontal="justify" vertical="center" wrapText="true"/>
    </xf>
    <xf numFmtId="0" fontId="3" fillId="0" borderId="9" xfId="0" applyFont="true" applyBorder="true" applyAlignment="true">
      <alignment horizontal="center" vertical="center"/>
    </xf>
    <xf numFmtId="49" fontId="7" fillId="0" borderId="9" xfId="0" applyNumberFormat="true" applyFont="true" applyBorder="true" applyAlignment="true">
      <alignment horizontal="justify" vertical="center" wrapText="true"/>
    </xf>
    <xf numFmtId="0" fontId="6" fillId="0" borderId="10" xfId="0" applyFont="true" applyBorder="true" applyAlignment="true">
      <alignment horizontal="center" vertical="center" wrapText="true"/>
    </xf>
    <xf numFmtId="49" fontId="7" fillId="0" borderId="11" xfId="0" applyNumberFormat="true" applyFont="true" applyBorder="true" applyAlignment="true">
      <alignment horizontal="center" vertical="center" wrapText="true"/>
    </xf>
    <xf numFmtId="49" fontId="3" fillId="0" borderId="5" xfId="0" applyNumberFormat="true" applyFont="true" applyBorder="true" applyAlignment="true">
      <alignment horizontal="justify" vertical="center" wrapText="true"/>
    </xf>
    <xf numFmtId="49" fontId="3" fillId="0" borderId="11" xfId="0" applyNumberFormat="true" applyFont="true" applyBorder="true" applyAlignment="true">
      <alignment horizontal="center" vertical="center" wrapText="true"/>
    </xf>
    <xf numFmtId="0" fontId="3" fillId="0" borderId="5" xfId="0" applyFont="true" applyBorder="true" applyAlignment="true">
      <alignment horizontal="justify" vertical="center" wrapText="true"/>
    </xf>
    <xf numFmtId="0" fontId="3" fillId="0" borderId="11" xfId="0" applyFont="true" applyBorder="true" applyAlignment="true">
      <alignment horizontal="justify" vertical="center" wrapText="true"/>
    </xf>
    <xf numFmtId="0" fontId="3" fillId="0" borderId="5" xfId="0" applyFont="true" applyFill="true" applyBorder="true" applyAlignment="true">
      <alignment horizontal="justify" vertical="center" wrapText="true"/>
    </xf>
    <xf numFmtId="0" fontId="3" fillId="0" borderId="11" xfId="0" applyFont="true" applyFill="true" applyBorder="true" applyAlignment="true">
      <alignment horizontal="center" vertical="center" wrapText="true"/>
    </xf>
    <xf numFmtId="49" fontId="6" fillId="0" borderId="5" xfId="0" applyNumberFormat="true" applyFont="true" applyBorder="true" applyAlignment="true">
      <alignment horizontal="justify" vertical="center" wrapText="true"/>
    </xf>
    <xf numFmtId="0" fontId="3" fillId="0" borderId="5" xfId="0" applyFont="true" applyFill="true" applyBorder="true" applyAlignment="true">
      <alignment horizontal="left" vertical="center" wrapText="true"/>
    </xf>
    <xf numFmtId="0" fontId="3" fillId="2" borderId="11" xfId="0" applyFont="true" applyFill="true" applyBorder="true" applyAlignment="true">
      <alignment horizontal="center" vertical="center" wrapText="true"/>
    </xf>
    <xf numFmtId="49" fontId="3" fillId="0" borderId="11" xfId="0" applyNumberFormat="true" applyFont="true" applyBorder="true" applyAlignment="true">
      <alignment horizontal="justify" vertical="center" wrapText="true"/>
    </xf>
    <xf numFmtId="0" fontId="3" fillId="0" borderId="7" xfId="0" applyFont="true" applyBorder="true" applyAlignment="true">
      <alignment horizontal="justify" vertical="center" wrapText="true"/>
    </xf>
    <xf numFmtId="0" fontId="3" fillId="0" borderId="12" xfId="0" applyFont="true" applyBorder="true" applyAlignment="true">
      <alignment horizontal="center" vertical="center" wrapText="true"/>
    </xf>
    <xf numFmtId="0" fontId="3" fillId="0" borderId="9" xfId="0" applyFont="true" applyBorder="true" applyAlignment="true">
      <alignment horizontal="justify" vertical="center" wrapText="true"/>
    </xf>
    <xf numFmtId="0" fontId="3" fillId="0" borderId="13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O23"/>
  <sheetViews>
    <sheetView tabSelected="1" zoomScale="55" zoomScaleNormal="55" workbookViewId="0">
      <pane ySplit="4" topLeftCell="A5" activePane="bottomLeft" state="frozen"/>
      <selection/>
      <selection pane="bottomLeft" activeCell="I7" sqref="I7"/>
    </sheetView>
  </sheetViews>
  <sheetFormatPr defaultColWidth="9" defaultRowHeight="22.5"/>
  <cols>
    <col min="1" max="1" width="7.10833333333333" style="6" customWidth="true"/>
    <col min="2" max="2" width="20.6666666666667" style="6" customWidth="true"/>
    <col min="3" max="3" width="20.4416666666667" style="6" customWidth="true"/>
    <col min="4" max="4" width="9.55833333333333" style="6" customWidth="true"/>
    <col min="5" max="5" width="14.5583333333333" style="6" customWidth="true"/>
    <col min="6" max="6" width="8.55833333333333" style="6" customWidth="true"/>
    <col min="7" max="7" width="16.775" style="6" customWidth="true"/>
    <col min="8" max="8" width="71.1083333333333" style="7" customWidth="true"/>
    <col min="9" max="9" width="83.2" style="6" customWidth="true"/>
    <col min="10" max="10" width="17.6666666666667" style="6" customWidth="true"/>
    <col min="11" max="11" width="20" style="5" customWidth="true"/>
    <col min="12" max="12" width="12.25" style="6"/>
    <col min="13" max="15" width="12.625" style="6"/>
    <col min="16" max="16384" width="9" style="6"/>
  </cols>
  <sheetData>
    <row r="1" ht="45.75" spans="1:1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="1" customFormat="true" ht="27" customHeight="true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="2" customFormat="true" ht="60.75" spans="1:11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39" t="s">
        <v>12</v>
      </c>
    </row>
    <row r="4" ht="33" customHeight="true" spans="1:11">
      <c r="A4" s="13" t="s">
        <v>13</v>
      </c>
      <c r="B4" s="14"/>
      <c r="C4" s="14"/>
      <c r="D4" s="14"/>
      <c r="E4" s="14"/>
      <c r="F4" s="14"/>
      <c r="G4" s="29">
        <f>SUM(G5:G20)</f>
        <v>5663.8</v>
      </c>
      <c r="H4" s="30"/>
      <c r="I4" s="30"/>
      <c r="J4" s="30"/>
      <c r="K4" s="40"/>
    </row>
    <row r="5" ht="170" customHeight="true" spans="1:11">
      <c r="A5" s="15">
        <v>1</v>
      </c>
      <c r="B5" s="16" t="s">
        <v>14</v>
      </c>
      <c r="C5" s="16" t="s">
        <v>15</v>
      </c>
      <c r="D5" s="17" t="s">
        <v>16</v>
      </c>
      <c r="E5" s="16" t="s">
        <v>17</v>
      </c>
      <c r="F5" s="16" t="s">
        <v>18</v>
      </c>
      <c r="G5" s="21">
        <v>140</v>
      </c>
      <c r="H5" s="31" t="s">
        <v>19</v>
      </c>
      <c r="I5" s="41" t="s">
        <v>20</v>
      </c>
      <c r="J5" s="41" t="s">
        <v>21</v>
      </c>
      <c r="K5" s="42" t="s">
        <v>22</v>
      </c>
    </row>
    <row r="6" ht="170" customHeight="true" spans="1:11">
      <c r="A6" s="15">
        <v>2</v>
      </c>
      <c r="B6" s="16" t="s">
        <v>23</v>
      </c>
      <c r="C6" s="16" t="s">
        <v>24</v>
      </c>
      <c r="D6" s="16" t="s">
        <v>16</v>
      </c>
      <c r="E6" s="16" t="s">
        <v>25</v>
      </c>
      <c r="F6" s="16" t="s">
        <v>18</v>
      </c>
      <c r="G6" s="21">
        <v>113.7</v>
      </c>
      <c r="H6" s="31" t="s">
        <v>26</v>
      </c>
      <c r="I6" s="41" t="s">
        <v>27</v>
      </c>
      <c r="J6" s="43" t="s">
        <v>21</v>
      </c>
      <c r="K6" s="44"/>
    </row>
    <row r="7" ht="170" customHeight="true" spans="1:11">
      <c r="A7" s="15">
        <v>3</v>
      </c>
      <c r="B7" s="16" t="s">
        <v>28</v>
      </c>
      <c r="C7" s="16" t="s">
        <v>29</v>
      </c>
      <c r="D7" s="17" t="s">
        <v>16</v>
      </c>
      <c r="E7" s="16" t="s">
        <v>30</v>
      </c>
      <c r="F7" s="16" t="s">
        <v>18</v>
      </c>
      <c r="G7" s="21">
        <v>500</v>
      </c>
      <c r="H7" s="31" t="s">
        <v>31</v>
      </c>
      <c r="I7" s="41" t="s">
        <v>32</v>
      </c>
      <c r="J7" s="41" t="s">
        <v>21</v>
      </c>
      <c r="K7" s="44"/>
    </row>
    <row r="8" s="3" customFormat="true" ht="170" customHeight="true" spans="1:11">
      <c r="A8" s="15">
        <v>4</v>
      </c>
      <c r="B8" s="18" t="s">
        <v>33</v>
      </c>
      <c r="C8" s="18" t="s">
        <v>34</v>
      </c>
      <c r="D8" s="19" t="s">
        <v>35</v>
      </c>
      <c r="E8" s="18" t="s">
        <v>36</v>
      </c>
      <c r="F8" s="18" t="s">
        <v>18</v>
      </c>
      <c r="G8" s="18">
        <v>310</v>
      </c>
      <c r="H8" s="32" t="s">
        <v>37</v>
      </c>
      <c r="I8" s="45" t="s">
        <v>38</v>
      </c>
      <c r="J8" s="45" t="s">
        <v>21</v>
      </c>
      <c r="K8" s="46" t="s">
        <v>22</v>
      </c>
    </row>
    <row r="9" ht="173" customHeight="true" spans="1:11">
      <c r="A9" s="15">
        <v>5</v>
      </c>
      <c r="B9" s="16" t="s">
        <v>39</v>
      </c>
      <c r="C9" s="16" t="s">
        <v>40</v>
      </c>
      <c r="D9" s="17" t="s">
        <v>16</v>
      </c>
      <c r="E9" s="16" t="s">
        <v>41</v>
      </c>
      <c r="F9" s="16" t="s">
        <v>18</v>
      </c>
      <c r="G9" s="21">
        <v>503</v>
      </c>
      <c r="H9" s="31" t="s">
        <v>42</v>
      </c>
      <c r="I9" s="41" t="s">
        <v>43</v>
      </c>
      <c r="J9" s="41" t="s">
        <v>44</v>
      </c>
      <c r="K9" s="44" t="s">
        <v>45</v>
      </c>
    </row>
    <row r="10" ht="170" customHeight="true" spans="1:11">
      <c r="A10" s="15">
        <v>6</v>
      </c>
      <c r="B10" s="16" t="s">
        <v>46</v>
      </c>
      <c r="C10" s="16" t="s">
        <v>47</v>
      </c>
      <c r="D10" s="16" t="s">
        <v>35</v>
      </c>
      <c r="E10" s="16" t="s">
        <v>48</v>
      </c>
      <c r="F10" s="16" t="s">
        <v>18</v>
      </c>
      <c r="G10" s="21">
        <v>550</v>
      </c>
      <c r="H10" s="31" t="s">
        <v>49</v>
      </c>
      <c r="I10" s="41" t="s">
        <v>50</v>
      </c>
      <c r="J10" s="41" t="s">
        <v>51</v>
      </c>
      <c r="K10" s="44"/>
    </row>
    <row r="11" s="4" customFormat="true" ht="130" customHeight="true" spans="1:15">
      <c r="A11" s="15">
        <v>7</v>
      </c>
      <c r="B11" s="20" t="s">
        <v>52</v>
      </c>
      <c r="C11" s="20" t="s">
        <v>53</v>
      </c>
      <c r="D11" s="21" t="s">
        <v>35</v>
      </c>
      <c r="E11" s="20" t="s">
        <v>54</v>
      </c>
      <c r="F11" s="20" t="s">
        <v>55</v>
      </c>
      <c r="G11" s="21">
        <v>627</v>
      </c>
      <c r="H11" s="32" t="s">
        <v>56</v>
      </c>
      <c r="I11" s="45" t="s">
        <v>57</v>
      </c>
      <c r="J11" s="45" t="s">
        <v>58</v>
      </c>
      <c r="K11" s="44"/>
      <c r="M11" s="6"/>
      <c r="N11" s="6"/>
      <c r="O11" s="6"/>
    </row>
    <row r="12" ht="136" customHeight="true" spans="1:11">
      <c r="A12" s="15">
        <v>8</v>
      </c>
      <c r="B12" s="20" t="s">
        <v>59</v>
      </c>
      <c r="C12" s="20" t="s">
        <v>60</v>
      </c>
      <c r="D12" s="21" t="s">
        <v>16</v>
      </c>
      <c r="E12" s="20" t="s">
        <v>61</v>
      </c>
      <c r="F12" s="20" t="s">
        <v>18</v>
      </c>
      <c r="G12" s="20">
        <v>260</v>
      </c>
      <c r="H12" s="33" t="s">
        <v>62</v>
      </c>
      <c r="I12" s="43" t="s">
        <v>63</v>
      </c>
      <c r="J12" s="43" t="s">
        <v>64</v>
      </c>
      <c r="K12" s="44"/>
    </row>
    <row r="13" s="5" customFormat="true" ht="136" customHeight="true" spans="1:15">
      <c r="A13" s="15">
        <v>9</v>
      </c>
      <c r="B13" s="20" t="s">
        <v>65</v>
      </c>
      <c r="C13" s="20" t="s">
        <v>66</v>
      </c>
      <c r="D13" s="21" t="s">
        <v>35</v>
      </c>
      <c r="E13" s="20" t="s">
        <v>67</v>
      </c>
      <c r="F13" s="20" t="s">
        <v>18</v>
      </c>
      <c r="G13" s="20">
        <v>250</v>
      </c>
      <c r="H13" s="33" t="s">
        <v>68</v>
      </c>
      <c r="I13" s="43" t="s">
        <v>38</v>
      </c>
      <c r="J13" s="43" t="s">
        <v>69</v>
      </c>
      <c r="K13" s="44"/>
      <c r="M13" s="6"/>
      <c r="N13" s="6"/>
      <c r="O13" s="6"/>
    </row>
    <row r="14" ht="409" customHeight="true" spans="1:11">
      <c r="A14" s="15">
        <v>10</v>
      </c>
      <c r="B14" s="16" t="s">
        <v>70</v>
      </c>
      <c r="C14" s="16" t="s">
        <v>71</v>
      </c>
      <c r="D14" s="16" t="s">
        <v>35</v>
      </c>
      <c r="E14" s="16" t="s">
        <v>72</v>
      </c>
      <c r="F14" s="16" t="s">
        <v>55</v>
      </c>
      <c r="G14" s="20">
        <v>457</v>
      </c>
      <c r="H14" s="31" t="s">
        <v>73</v>
      </c>
      <c r="I14" s="47" t="s">
        <v>74</v>
      </c>
      <c r="J14" s="41" t="s">
        <v>75</v>
      </c>
      <c r="K14" s="44"/>
    </row>
    <row r="15" ht="272" customHeight="true" spans="1:11">
      <c r="A15" s="15">
        <v>11</v>
      </c>
      <c r="B15" s="16" t="s">
        <v>76</v>
      </c>
      <c r="C15" s="16" t="s">
        <v>71</v>
      </c>
      <c r="D15" s="16" t="s">
        <v>16</v>
      </c>
      <c r="E15" s="16" t="s">
        <v>72</v>
      </c>
      <c r="F15" s="16" t="s">
        <v>55</v>
      </c>
      <c r="G15" s="20">
        <v>58</v>
      </c>
      <c r="H15" s="31" t="s">
        <v>77</v>
      </c>
      <c r="I15" s="41" t="s">
        <v>78</v>
      </c>
      <c r="J15" s="41" t="s">
        <v>75</v>
      </c>
      <c r="K15" s="44"/>
    </row>
    <row r="16" ht="272" customHeight="true" spans="1:11">
      <c r="A16" s="15">
        <v>12</v>
      </c>
      <c r="B16" s="18" t="s">
        <v>79</v>
      </c>
      <c r="C16" s="22" t="s">
        <v>80</v>
      </c>
      <c r="D16" s="19" t="s">
        <v>35</v>
      </c>
      <c r="E16" s="18" t="s">
        <v>81</v>
      </c>
      <c r="F16" s="16" t="s">
        <v>18</v>
      </c>
      <c r="G16" s="19">
        <v>300</v>
      </c>
      <c r="H16" s="34" t="s">
        <v>82</v>
      </c>
      <c r="I16" s="48" t="s">
        <v>83</v>
      </c>
      <c r="J16" s="18" t="s">
        <v>84</v>
      </c>
      <c r="K16" s="49"/>
    </row>
    <row r="17" ht="213" customHeight="true" spans="1:11">
      <c r="A17" s="15">
        <v>13</v>
      </c>
      <c r="B17" s="16" t="s">
        <v>85</v>
      </c>
      <c r="C17" s="16" t="s">
        <v>86</v>
      </c>
      <c r="D17" s="17" t="s">
        <v>35</v>
      </c>
      <c r="E17" s="16" t="s">
        <v>87</v>
      </c>
      <c r="F17" s="16" t="s">
        <v>18</v>
      </c>
      <c r="G17" s="21">
        <v>820</v>
      </c>
      <c r="H17" s="31" t="s">
        <v>88</v>
      </c>
      <c r="I17" s="41" t="s">
        <v>89</v>
      </c>
      <c r="J17" s="41" t="s">
        <v>90</v>
      </c>
      <c r="K17" s="44"/>
    </row>
    <row r="18" ht="213" customHeight="true" spans="1:11">
      <c r="A18" s="15">
        <v>14</v>
      </c>
      <c r="B18" s="16" t="s">
        <v>91</v>
      </c>
      <c r="C18" s="16" t="s">
        <v>92</v>
      </c>
      <c r="D18" s="16" t="s">
        <v>16</v>
      </c>
      <c r="E18" s="16" t="s">
        <v>93</v>
      </c>
      <c r="F18" s="16" t="s">
        <v>18</v>
      </c>
      <c r="G18" s="21">
        <v>570</v>
      </c>
      <c r="H18" s="31" t="s">
        <v>94</v>
      </c>
      <c r="I18" s="41" t="s">
        <v>95</v>
      </c>
      <c r="J18" s="41" t="s">
        <v>96</v>
      </c>
      <c r="K18" s="50"/>
    </row>
    <row r="19" ht="213" customHeight="true" spans="1:11">
      <c r="A19" s="23">
        <v>15</v>
      </c>
      <c r="B19" s="24" t="s">
        <v>97</v>
      </c>
      <c r="C19" s="24" t="s">
        <v>98</v>
      </c>
      <c r="D19" s="24" t="s">
        <v>16</v>
      </c>
      <c r="E19" s="24" t="s">
        <v>99</v>
      </c>
      <c r="F19" s="24" t="s">
        <v>18</v>
      </c>
      <c r="G19" s="35">
        <v>130</v>
      </c>
      <c r="H19" s="36" t="s">
        <v>100</v>
      </c>
      <c r="I19" s="51" t="s">
        <v>101</v>
      </c>
      <c r="J19" s="51" t="s">
        <v>102</v>
      </c>
      <c r="K19" s="52" t="s">
        <v>22</v>
      </c>
    </row>
    <row r="20" ht="213" customHeight="true" spans="1:11">
      <c r="A20" s="25">
        <v>16</v>
      </c>
      <c r="B20" s="26" t="s">
        <v>103</v>
      </c>
      <c r="C20" s="26" t="s">
        <v>104</v>
      </c>
      <c r="D20" s="26" t="s">
        <v>16</v>
      </c>
      <c r="E20" s="26" t="s">
        <v>105</v>
      </c>
      <c r="F20" s="26" t="s">
        <v>18</v>
      </c>
      <c r="G20" s="37">
        <f>10+7.3+13+2.8+12+30</f>
        <v>75.1</v>
      </c>
      <c r="H20" s="38" t="s">
        <v>106</v>
      </c>
      <c r="I20" s="53" t="s">
        <v>107</v>
      </c>
      <c r="J20" s="53" t="s">
        <v>108</v>
      </c>
      <c r="K20" s="54" t="s">
        <v>22</v>
      </c>
    </row>
    <row r="21" ht="63" customHeight="true" spans="1:11">
      <c r="A21" s="27"/>
      <c r="B21" s="28"/>
      <c r="C21" s="28"/>
      <c r="D21" s="28"/>
      <c r="E21" s="28"/>
      <c r="F21" s="28"/>
      <c r="G21" s="28"/>
      <c r="H21" s="28"/>
      <c r="I21" s="28"/>
      <c r="J21" s="28"/>
      <c r="K21" s="28"/>
    </row>
    <row r="22" ht="65" customHeight="true" spans="1:1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</row>
    <row r="23" ht="49" customHeight="true" spans="1:1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</row>
  </sheetData>
  <mergeCells count="7">
    <mergeCell ref="A1:K1"/>
    <mergeCell ref="A2:K2"/>
    <mergeCell ref="A4:F4"/>
    <mergeCell ref="H4:K4"/>
    <mergeCell ref="A21:K21"/>
    <mergeCell ref="A22:K22"/>
    <mergeCell ref="A23:K23"/>
  </mergeCells>
  <printOptions horizontalCentered="true"/>
  <pageMargins left="0.236111111111111" right="0.118055555555556" top="0.354166666666667" bottom="0.354166666666667" header="0.5" footer="0.5"/>
  <pageSetup paperSize="8" scale="63" fitToHeight="0" orientation="landscape" horizontalDpi="600"/>
  <headerFooter/>
  <rowBreaks count="3" manualBreakCount="3">
    <brk id="10" max="10" man="1"/>
    <brk id="15" max="10" man="1"/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2023-12-04T00:52:00Z</dcterms:created>
  <dcterms:modified xsi:type="dcterms:W3CDTF">2024-11-21T09:21:12Z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57C8434E4BA642C1AD03D807070D94E2_12</vt:lpwstr>
  </property>
</Properties>
</file>